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Ausfüllen" sheetId="1" r:id="rId1"/>
  </sheets>
  <definedNames>
    <definedName name="Mitfahrer">'Ausfüllen'!$B$31</definedName>
  </definedNames>
  <calcPr fullCalcOnLoad="1"/>
</workbook>
</file>

<file path=xl/sharedStrings.xml><?xml version="1.0" encoding="utf-8"?>
<sst xmlns="http://schemas.openxmlformats.org/spreadsheetml/2006/main" count="81" uniqueCount="64">
  <si>
    <t>Deutscher Bogensport-Verband 1959 e.V.</t>
  </si>
  <si>
    <t>Funktion:</t>
  </si>
  <si>
    <t>Telefon:</t>
  </si>
  <si>
    <t>Fax:</t>
  </si>
  <si>
    <t>Geldinstitut / Ort:</t>
  </si>
  <si>
    <t>Für die Richtigkeit:</t>
  </si>
  <si>
    <t>Datum:</t>
  </si>
  <si>
    <t>Unterschrift:</t>
  </si>
  <si>
    <t>Zur Zahlung angewiesen:</t>
  </si>
  <si>
    <t>GESAMTBETRAG:</t>
  </si>
  <si>
    <t>KAMPFRICHTERABRECHNUNG</t>
  </si>
  <si>
    <t>E-Mail:</t>
  </si>
  <si>
    <t>Tagegeld</t>
  </si>
  <si>
    <t>Lizenznummer:</t>
  </si>
  <si>
    <t>1.</t>
  </si>
  <si>
    <t>Art der Veranstaltung:</t>
  </si>
  <si>
    <t>2.</t>
  </si>
  <si>
    <t>Ort:</t>
  </si>
  <si>
    <t>3.</t>
  </si>
  <si>
    <t>4.</t>
  </si>
  <si>
    <t>Bahnfahrt DB 2. Klasse:</t>
  </si>
  <si>
    <t>5.</t>
  </si>
  <si>
    <t>KR-Entschädigung</t>
  </si>
  <si>
    <t>6.</t>
  </si>
  <si>
    <t>Euro</t>
  </si>
  <si>
    <t>Für den DBSV rechne ich folgende Kosten ab.</t>
  </si>
  <si>
    <t>Entfernung(en)</t>
  </si>
  <si>
    <t>Fahrgeld</t>
  </si>
  <si>
    <t>Entfernung in Kilometer (Hin- und Rückfahrt):</t>
  </si>
  <si>
    <t>Gesamtbetrag bitte meinem folgenden Konto gutschreiben.</t>
  </si>
  <si>
    <t>Uhrzeit:</t>
  </si>
  <si>
    <t>Abreisedatum:</t>
  </si>
  <si>
    <t>Rückreiseankunft:</t>
  </si>
  <si>
    <t>Übernachtung</t>
  </si>
  <si>
    <t>(ohne Beleg)</t>
  </si>
  <si>
    <t>(mit Beleg)</t>
  </si>
  <si>
    <t>pro Entfernung (Fita)</t>
  </si>
  <si>
    <t>Vereinsnummer:</t>
  </si>
  <si>
    <t>Name:</t>
  </si>
  <si>
    <t>Vorname :</t>
  </si>
  <si>
    <t xml:space="preserve"> </t>
  </si>
  <si>
    <t>€</t>
  </si>
  <si>
    <r>
      <t>km mit dem Auto</t>
    </r>
    <r>
      <rPr>
        <sz val="8"/>
        <rFont val="Arial"/>
        <family val="2"/>
      </rPr>
      <t xml:space="preserve"> (0,30 € / km)</t>
    </r>
  </si>
  <si>
    <r>
      <t>pro Tag   6,00 €</t>
    </r>
    <r>
      <rPr>
        <sz val="8"/>
        <rFont val="Arial"/>
        <family val="2"/>
      </rPr>
      <t xml:space="preserve"> (mind  8-13 Stunden Abwesenheit)</t>
    </r>
  </si>
  <si>
    <r>
      <t xml:space="preserve">pro Tag 12,00 € </t>
    </r>
    <r>
      <rPr>
        <sz val="8"/>
        <rFont val="Arial"/>
        <family val="2"/>
      </rPr>
      <t>(mind 14-24 Stunden Abwesenheit)</t>
    </r>
  </si>
  <si>
    <r>
      <t>pro Tag 24,00 €</t>
    </r>
    <r>
      <rPr>
        <sz val="8"/>
        <rFont val="Arial"/>
        <family val="2"/>
      </rPr>
      <t xml:space="preserve"> (24 Stunden Abwesenheit)</t>
    </r>
  </si>
  <si>
    <t>7.</t>
  </si>
  <si>
    <t xml:space="preserve">Zahlung geleistet am: </t>
  </si>
  <si>
    <t>./.</t>
  </si>
  <si>
    <t>Der DBSV weist darauf hin, dass der Empfänger vorgehender Leistungen verpflichtet ist, dafür Sorge zu tragen, das die Beträge ordnungsgemäß zu deklarieren sind.</t>
  </si>
  <si>
    <t>IBAN</t>
  </si>
  <si>
    <t>BIC</t>
  </si>
  <si>
    <t xml:space="preserve">Bitte nur markierte Felder ausfüllen.
Belege als Anlage beifügen.
</t>
  </si>
  <si>
    <r>
      <t xml:space="preserve">Anschrift </t>
    </r>
    <r>
      <rPr>
        <sz val="5"/>
        <rFont val="Arial"/>
        <family val="2"/>
      </rPr>
      <t>(Straße, Hausnummer, PLZ, Ort)</t>
    </r>
    <r>
      <rPr>
        <sz val="6"/>
        <rFont val="Arial"/>
        <family val="2"/>
      </rPr>
      <t>:</t>
    </r>
  </si>
  <si>
    <t>20,00 € Pauschalbetrag pro Nacht</t>
  </si>
  <si>
    <t>7,50 € pro Gruppe (Halle)</t>
  </si>
  <si>
    <t>5,00 € pro Entfernung (Fita)</t>
  </si>
  <si>
    <t>10,00 € pro Bundesligaspieltag</t>
  </si>
  <si>
    <t>20,00 € pro Tag  (Feld/Wald/3D/Bogenlaufen)</t>
  </si>
  <si>
    <t>Vorschusszahlung</t>
  </si>
  <si>
    <r>
      <t>km mit dem Motorrad</t>
    </r>
    <r>
      <rPr>
        <sz val="8"/>
        <rFont val="Arial"/>
        <family val="2"/>
      </rPr>
      <t xml:space="preserve"> (0,13 € / km)</t>
    </r>
  </si>
  <si>
    <r>
      <t xml:space="preserve">km mit dem Fahrrad </t>
    </r>
    <r>
      <rPr>
        <sz val="8"/>
        <rFont val="Arial"/>
        <family val="2"/>
      </rPr>
      <t>(0,05 € / km)</t>
    </r>
  </si>
  <si>
    <t>60,00 € max. pro Nacht</t>
  </si>
  <si>
    <r>
      <t xml:space="preserve">Mitfahrer </t>
    </r>
    <r>
      <rPr>
        <sz val="8"/>
        <rFont val="Arial"/>
        <family val="2"/>
      </rPr>
      <t xml:space="preserve"> (je Mitfahrer 0,02 € / km)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</si>
</sst>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$€-2]\ #,##0.00"/>
    <numFmt numFmtId="174" formatCode="#,##0.00\ [$€-1]"/>
    <numFmt numFmtId="175" formatCode="_-* #,##0.00\ [$€-1]_-;\-* #,##0.00\ [$€-1]_-;_-* &quot;-&quot;??\ [$€-1]_-"/>
    <numFmt numFmtId="176" formatCode="#,##0.00\ [$€-1];\-#,##0.00\ [$€-1]"/>
    <numFmt numFmtId="177" formatCode="#,##0.00\ &quot;€&quot;"/>
    <numFmt numFmtId="178" formatCode="#,##0.00\ _€"/>
    <numFmt numFmtId="179" formatCode="[$-407]dddd\,\ d\.\ mmmm\ yyyy"/>
  </numFmts>
  <fonts count="49">
    <font>
      <sz val="10"/>
      <name val="Arial"/>
      <family val="0"/>
    </font>
    <font>
      <i/>
      <sz val="17"/>
      <name val="Arial Black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10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rgb="FFFF0000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top"/>
      <protection/>
    </xf>
    <xf numFmtId="178" fontId="0" fillId="0" borderId="0" xfId="0" applyNumberForma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178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78" fontId="0" fillId="33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33" borderId="0" xfId="0" applyNumberFormat="1" applyFill="1" applyBorder="1" applyAlignment="1" applyProtection="1">
      <alignment horizontal="center"/>
      <protection locked="0"/>
    </xf>
    <xf numFmtId="20" fontId="0" fillId="33" borderId="0" xfId="0" applyNumberFormat="1" applyFont="1" applyFill="1" applyBorder="1" applyAlignment="1" applyProtection="1">
      <alignment horizontal="center"/>
      <protection locked="0"/>
    </xf>
    <xf numFmtId="20" fontId="0" fillId="33" borderId="0" xfId="0" applyNumberForma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176" fontId="3" fillId="0" borderId="10" xfId="46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0" fillId="33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176" fontId="3" fillId="0" borderId="10" xfId="46" applyNumberFormat="1" applyFont="1" applyFill="1" applyBorder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center"/>
      <protection locked="0"/>
    </xf>
    <xf numFmtId="178" fontId="0" fillId="33" borderId="0" xfId="0" applyNumberFormat="1" applyFont="1" applyFill="1" applyBorder="1" applyAlignment="1" applyProtection="1">
      <alignment/>
      <protection locked="0"/>
    </xf>
    <xf numFmtId="1" fontId="0" fillId="33" borderId="0" xfId="0" applyNumberFormat="1" applyFont="1" applyFill="1" applyBorder="1" applyAlignment="1" applyProtection="1">
      <alignment/>
      <protection locked="0"/>
    </xf>
    <xf numFmtId="49" fontId="7" fillId="33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9" fontId="7" fillId="33" borderId="14" xfId="0" applyNumberFormat="1" applyFont="1" applyFill="1" applyBorder="1" applyAlignment="1" applyProtection="1">
      <alignment horizontal="left" vertical="center"/>
      <protection locked="0"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49" fontId="7" fillId="33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top"/>
      <protection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18" xfId="0" applyFont="1" applyBorder="1" applyAlignment="1" applyProtection="1">
      <alignment horizontal="left" vertical="top"/>
      <protection/>
    </xf>
    <xf numFmtId="49" fontId="48" fillId="33" borderId="14" xfId="48" applyNumberFormat="1" applyFont="1" applyFill="1" applyBorder="1" applyAlignment="1" applyProtection="1">
      <alignment horizontal="left" vertical="center"/>
      <protection locked="0"/>
    </xf>
    <xf numFmtId="49" fontId="48" fillId="33" borderId="12" xfId="48" applyNumberFormat="1" applyFont="1" applyFill="1" applyBorder="1" applyAlignment="1" applyProtection="1">
      <alignment horizontal="left" vertical="center"/>
      <protection locked="0"/>
    </xf>
    <xf numFmtId="49" fontId="48" fillId="33" borderId="18" xfId="48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wrapText="1"/>
      <protection locked="0"/>
    </xf>
    <xf numFmtId="49" fontId="7" fillId="33" borderId="10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9" fontId="0" fillId="33" borderId="14" xfId="0" applyNumberFormat="1" applyFon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145" workbookViewId="0" topLeftCell="A13">
      <selection activeCell="C33" sqref="C33:E33"/>
    </sheetView>
  </sheetViews>
  <sheetFormatPr defaultColWidth="11.421875" defaultRowHeight="12.75"/>
  <cols>
    <col min="1" max="1" width="3.28125" style="0" customWidth="1"/>
    <col min="2" max="2" width="7.7109375" style="0" customWidth="1"/>
    <col min="3" max="3" width="9.00390625" style="0" customWidth="1"/>
    <col min="4" max="4" width="3.00390625" style="0" customWidth="1"/>
    <col min="5" max="5" width="21.8515625" style="0" customWidth="1"/>
    <col min="6" max="6" width="8.140625" style="0" customWidth="1"/>
    <col min="7" max="7" width="7.421875" style="0" customWidth="1"/>
    <col min="8" max="8" width="8.00390625" style="0" customWidth="1"/>
    <col min="9" max="9" width="11.28125" style="0" customWidth="1"/>
    <col min="10" max="10" width="10.57421875" style="0" bestFit="1" customWidth="1"/>
    <col min="11" max="11" width="6.421875" style="0" customWidth="1"/>
  </cols>
  <sheetData>
    <row r="1" spans="1:11" ht="12.75" customHeight="1">
      <c r="A1" s="49"/>
      <c r="B1" s="50"/>
      <c r="C1" s="50"/>
      <c r="D1" s="31"/>
      <c r="E1" s="31"/>
      <c r="F1" s="31"/>
      <c r="G1" s="31"/>
      <c r="H1" s="31"/>
      <c r="I1" s="31"/>
      <c r="J1" s="31"/>
      <c r="K1" s="31"/>
    </row>
    <row r="2" spans="1:11" ht="26.25">
      <c r="A2" s="50"/>
      <c r="B2" s="50"/>
      <c r="C2" s="50"/>
      <c r="D2" s="31"/>
      <c r="E2" s="31"/>
      <c r="F2" s="31"/>
      <c r="G2" s="31"/>
      <c r="H2" s="31"/>
      <c r="I2" s="31"/>
      <c r="J2" s="31"/>
      <c r="K2" s="32" t="s">
        <v>0</v>
      </c>
    </row>
    <row r="3" spans="1:11" ht="12.75">
      <c r="A3" s="50"/>
      <c r="B3" s="50"/>
      <c r="C3" s="50"/>
      <c r="D3" s="31"/>
      <c r="E3" s="31"/>
      <c r="F3" s="31"/>
      <c r="G3" s="31"/>
      <c r="H3" s="31"/>
      <c r="I3" s="31"/>
      <c r="J3" s="31"/>
      <c r="K3" s="31"/>
    </row>
    <row r="4" spans="1:11" ht="3.75" customHeight="1">
      <c r="A4" s="50"/>
      <c r="B4" s="50"/>
      <c r="C4" s="50"/>
      <c r="D4" s="31"/>
      <c r="E4" s="31"/>
      <c r="F4" s="31"/>
      <c r="G4" s="31"/>
      <c r="H4" s="31"/>
      <c r="I4" s="31"/>
      <c r="J4" s="31"/>
      <c r="K4" s="31"/>
    </row>
    <row r="5" spans="1:11" ht="6.75" customHeight="1">
      <c r="A5" s="51"/>
      <c r="B5" s="51"/>
      <c r="C5" s="51"/>
      <c r="D5" s="31"/>
      <c r="E5" s="31"/>
      <c r="F5" s="31"/>
      <c r="G5" s="31"/>
      <c r="H5" s="31"/>
      <c r="I5" s="31"/>
      <c r="J5" s="6"/>
      <c r="K5" s="6"/>
    </row>
    <row r="6" spans="1:11" ht="9" customHeight="1">
      <c r="A6" s="68" t="s">
        <v>10</v>
      </c>
      <c r="B6" s="69"/>
      <c r="C6" s="69"/>
      <c r="D6" s="69"/>
      <c r="E6" s="70"/>
      <c r="F6" s="55" t="s">
        <v>37</v>
      </c>
      <c r="G6" s="56"/>
      <c r="H6" s="57"/>
      <c r="I6" s="55" t="s">
        <v>13</v>
      </c>
      <c r="J6" s="56"/>
      <c r="K6" s="57"/>
    </row>
    <row r="7" spans="1:11" ht="12.75" customHeight="1">
      <c r="A7" s="71"/>
      <c r="B7" s="72"/>
      <c r="C7" s="72"/>
      <c r="D7" s="72"/>
      <c r="E7" s="73"/>
      <c r="F7" s="52"/>
      <c r="G7" s="53"/>
      <c r="H7" s="54"/>
      <c r="I7" s="52"/>
      <c r="J7" s="53"/>
      <c r="K7" s="54"/>
    </row>
    <row r="8" spans="1:11" ht="6.7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9" customHeight="1">
      <c r="A9" s="55" t="s">
        <v>38</v>
      </c>
      <c r="B9" s="56"/>
      <c r="C9" s="56"/>
      <c r="D9" s="56"/>
      <c r="E9" s="56"/>
      <c r="F9" s="56" t="s">
        <v>39</v>
      </c>
      <c r="G9" s="56"/>
      <c r="H9" s="56"/>
      <c r="I9" s="56"/>
      <c r="J9" s="56"/>
      <c r="K9" s="57"/>
    </row>
    <row r="10" spans="1:11" ht="19.5" customHeight="1">
      <c r="A10" s="65"/>
      <c r="B10" s="66"/>
      <c r="C10" s="66"/>
      <c r="D10" s="66"/>
      <c r="E10" s="67"/>
      <c r="F10" s="65"/>
      <c r="G10" s="66"/>
      <c r="H10" s="66"/>
      <c r="I10" s="66"/>
      <c r="J10" s="66"/>
      <c r="K10" s="67"/>
    </row>
    <row r="11" spans="1:11" ht="9" customHeight="1">
      <c r="A11" s="55" t="s">
        <v>1</v>
      </c>
      <c r="B11" s="56"/>
      <c r="C11" s="56"/>
      <c r="D11" s="57"/>
      <c r="E11" s="33" t="s">
        <v>2</v>
      </c>
      <c r="F11" s="55" t="s">
        <v>3</v>
      </c>
      <c r="G11" s="56"/>
      <c r="H11" s="57"/>
      <c r="I11" s="55" t="s">
        <v>11</v>
      </c>
      <c r="J11" s="56"/>
      <c r="K11" s="57"/>
    </row>
    <row r="12" spans="1:11" ht="19.5" customHeight="1">
      <c r="A12" s="65"/>
      <c r="B12" s="66"/>
      <c r="C12" s="66"/>
      <c r="D12" s="67"/>
      <c r="E12" s="41"/>
      <c r="F12" s="65"/>
      <c r="G12" s="66"/>
      <c r="H12" s="67"/>
      <c r="I12" s="74"/>
      <c r="J12" s="75"/>
      <c r="K12" s="76"/>
    </row>
    <row r="13" spans="1:11" ht="9" customHeight="1">
      <c r="A13" s="55" t="s">
        <v>53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9.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0.5" customHeight="1">
      <c r="A15" s="64" t="s">
        <v>25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s="8" customFormat="1" ht="12.75">
      <c r="A16" s="7" t="s">
        <v>14</v>
      </c>
      <c r="B16" s="58" t="s">
        <v>15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6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3" ht="19.5" customHeight="1">
      <c r="A18" s="9"/>
      <c r="B18" s="89"/>
      <c r="C18" s="89"/>
      <c r="D18" s="89"/>
      <c r="E18" s="89"/>
      <c r="F18" s="89"/>
      <c r="G18" s="89"/>
      <c r="H18" s="89"/>
      <c r="I18" s="89"/>
      <c r="J18" s="89"/>
      <c r="K18" s="90"/>
      <c r="M18" s="4"/>
    </row>
    <row r="19" spans="1:13" ht="6" customHeight="1">
      <c r="A19" s="88"/>
      <c r="B19" s="81"/>
      <c r="C19" s="81"/>
      <c r="D19" s="81"/>
      <c r="E19" s="81"/>
      <c r="F19" s="81"/>
      <c r="G19" s="81"/>
      <c r="H19" s="81"/>
      <c r="I19" s="81"/>
      <c r="J19" s="81"/>
      <c r="K19" s="82"/>
      <c r="M19" s="4"/>
    </row>
    <row r="20" spans="1:11" s="8" customFormat="1" ht="12.75">
      <c r="A20" s="7" t="s">
        <v>16</v>
      </c>
      <c r="B20" s="58" t="s">
        <v>17</v>
      </c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6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</row>
    <row r="22" spans="1:11" ht="19.5" customHeight="1">
      <c r="A22" s="9"/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1" ht="6" customHeight="1">
      <c r="A23" s="88"/>
      <c r="B23" s="81"/>
      <c r="C23" s="81"/>
      <c r="D23" s="81"/>
      <c r="E23" s="81"/>
      <c r="F23" s="81"/>
      <c r="G23" s="81"/>
      <c r="H23" s="81"/>
      <c r="I23" s="81"/>
      <c r="J23" s="81"/>
      <c r="K23" s="82"/>
    </row>
    <row r="24" spans="1:11" ht="12.75">
      <c r="A24" s="7" t="s">
        <v>18</v>
      </c>
      <c r="B24" s="58" t="s">
        <v>27</v>
      </c>
      <c r="C24" s="59"/>
      <c r="D24" s="59"/>
      <c r="E24" s="59"/>
      <c r="F24" s="59"/>
      <c r="G24" s="59"/>
      <c r="H24" s="59"/>
      <c r="I24" s="59"/>
      <c r="J24" s="59"/>
      <c r="K24" s="60"/>
    </row>
    <row r="25" spans="1:11" ht="6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3"/>
    </row>
    <row r="26" spans="1:11" ht="12.75">
      <c r="A26" s="10"/>
      <c r="B26" s="93" t="s">
        <v>28</v>
      </c>
      <c r="C26" s="94"/>
      <c r="D26" s="94"/>
      <c r="E26" s="94"/>
      <c r="F26" s="94"/>
      <c r="G26" s="94"/>
      <c r="H26" s="94"/>
      <c r="I26" s="94"/>
      <c r="J26" s="11">
        <f>IF(B27&gt;0,B27*0.3,IF(B28&gt;0,B28*0.13,IF(B29&gt;0,B29*0.05,0)))</f>
        <v>0</v>
      </c>
      <c r="K26" s="12" t="s">
        <v>41</v>
      </c>
    </row>
    <row r="27" spans="1:11" ht="12.75">
      <c r="A27" s="9"/>
      <c r="B27" s="48"/>
      <c r="C27" s="91" t="s">
        <v>42</v>
      </c>
      <c r="D27" s="84"/>
      <c r="E27" s="84"/>
      <c r="F27" s="84"/>
      <c r="G27" s="84"/>
      <c r="H27" s="84"/>
      <c r="I27" s="84"/>
      <c r="J27" s="13"/>
      <c r="K27" s="14"/>
    </row>
    <row r="28" spans="1:11" ht="12.75">
      <c r="A28" s="9"/>
      <c r="B28" s="48"/>
      <c r="C28" s="92" t="s">
        <v>60</v>
      </c>
      <c r="D28" s="84"/>
      <c r="E28" s="84"/>
      <c r="F28" s="84"/>
      <c r="G28" s="84"/>
      <c r="H28" s="84"/>
      <c r="I28" s="84"/>
      <c r="J28" s="13"/>
      <c r="K28" s="14"/>
    </row>
    <row r="29" spans="1:11" ht="12.75">
      <c r="A29" s="9"/>
      <c r="B29" s="48"/>
      <c r="C29" s="92" t="s">
        <v>61</v>
      </c>
      <c r="D29" s="84"/>
      <c r="E29" s="84"/>
      <c r="F29" s="84"/>
      <c r="G29" s="84"/>
      <c r="H29" s="84"/>
      <c r="I29" s="84"/>
      <c r="J29" s="13"/>
      <c r="K29" s="14"/>
    </row>
    <row r="30" spans="1:11" ht="6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2.75">
      <c r="A31" s="9"/>
      <c r="B31" s="48"/>
      <c r="C31" s="113" t="s">
        <v>63</v>
      </c>
      <c r="D31" s="91"/>
      <c r="E31" s="91"/>
      <c r="F31" s="91"/>
      <c r="G31" s="91"/>
      <c r="H31" s="91"/>
      <c r="I31" s="91"/>
      <c r="J31" s="13">
        <f>IF(B31&gt;0,B31*0.02*(B27+B28+B29),0)</f>
        <v>0</v>
      </c>
      <c r="K31" s="16" t="s">
        <v>41</v>
      </c>
    </row>
    <row r="32" spans="1:11" ht="12.75" customHeight="1">
      <c r="A32" s="42"/>
      <c r="B32" s="1"/>
      <c r="C32" s="116" t="s">
        <v>38</v>
      </c>
      <c r="D32" s="117"/>
      <c r="E32" s="117"/>
      <c r="F32" s="116" t="s">
        <v>1</v>
      </c>
      <c r="G32" s="118"/>
      <c r="H32" s="118"/>
      <c r="I32" s="118"/>
      <c r="J32" s="44"/>
      <c r="K32" s="43"/>
    </row>
    <row r="33" spans="1:11" ht="12.75" customHeight="1">
      <c r="A33" s="42"/>
      <c r="B33" s="45">
        <f>IF(AND(Mitfahrer&lt;&gt;0,C33=""),"Bitte ausfüllen!","")</f>
      </c>
      <c r="C33" s="115"/>
      <c r="D33" s="115"/>
      <c r="E33" s="115"/>
      <c r="F33" s="114"/>
      <c r="G33" s="114"/>
      <c r="H33" s="114"/>
      <c r="I33" s="114"/>
      <c r="J33" s="44"/>
      <c r="K33" s="43"/>
    </row>
    <row r="34" spans="1:11" ht="12.75" customHeight="1">
      <c r="A34" s="42"/>
      <c r="B34" s="45">
        <f>IF(AND(Mitfahrer&gt;1,C34=""),"Bitte ausfüllen!","")</f>
      </c>
      <c r="C34" s="115"/>
      <c r="D34" s="115"/>
      <c r="E34" s="115"/>
      <c r="F34" s="114"/>
      <c r="G34" s="114"/>
      <c r="H34" s="114"/>
      <c r="I34" s="114"/>
      <c r="J34" s="44"/>
      <c r="K34" s="43"/>
    </row>
    <row r="35" spans="1:11" ht="6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1" ht="12.75">
      <c r="A36" s="9"/>
      <c r="B36" s="93" t="s">
        <v>20</v>
      </c>
      <c r="C36" s="84"/>
      <c r="D36" s="84"/>
      <c r="E36" s="84"/>
      <c r="F36" s="84"/>
      <c r="G36" s="84"/>
      <c r="H36" s="84"/>
      <c r="I36" s="84"/>
      <c r="J36" s="17"/>
      <c r="K36" s="16" t="s">
        <v>41</v>
      </c>
    </row>
    <row r="37" spans="1:11" ht="6" customHeight="1">
      <c r="A37" s="88"/>
      <c r="B37" s="81"/>
      <c r="C37" s="81"/>
      <c r="D37" s="81"/>
      <c r="E37" s="81"/>
      <c r="F37" s="81"/>
      <c r="G37" s="81"/>
      <c r="H37" s="81"/>
      <c r="I37" s="81"/>
      <c r="J37" s="81"/>
      <c r="K37" s="82"/>
    </row>
    <row r="38" spans="1:11" s="8" customFormat="1" ht="12.75">
      <c r="A38" s="7" t="s">
        <v>19</v>
      </c>
      <c r="B38" s="58" t="s">
        <v>12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6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2.75">
      <c r="A40" s="9"/>
      <c r="B40" s="18" t="s">
        <v>31</v>
      </c>
      <c r="C40" s="19"/>
      <c r="D40" s="19"/>
      <c r="E40" s="38"/>
      <c r="F40" s="18" t="s">
        <v>30</v>
      </c>
      <c r="G40" s="21"/>
      <c r="H40" s="19"/>
      <c r="I40" s="19"/>
      <c r="J40" s="19"/>
      <c r="K40" s="14"/>
    </row>
    <row r="41" spans="1:11" ht="12.75">
      <c r="A41" s="9"/>
      <c r="B41" s="18" t="s">
        <v>32</v>
      </c>
      <c r="C41" s="19"/>
      <c r="D41" s="19"/>
      <c r="E41" s="20"/>
      <c r="F41" s="18" t="s">
        <v>30</v>
      </c>
      <c r="G41" s="22"/>
      <c r="H41" s="19"/>
      <c r="I41" s="19"/>
      <c r="J41" s="19"/>
      <c r="K41" s="14"/>
    </row>
    <row r="42" spans="1:11" ht="6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5"/>
    </row>
    <row r="43" spans="1:11" ht="12.75">
      <c r="A43" s="9"/>
      <c r="B43" s="19"/>
      <c r="C43" s="92" t="s">
        <v>43</v>
      </c>
      <c r="D43" s="91"/>
      <c r="E43" s="91"/>
      <c r="F43" s="91"/>
      <c r="G43" s="40"/>
      <c r="H43" s="19" t="str">
        <f>IF(G43&gt;1,"Tage",IF(G43=0,"Tage",IF(G43=1,"Tag","Tag")))</f>
        <v>Tage</v>
      </c>
      <c r="I43" s="19"/>
      <c r="J43" s="13">
        <f>G43*6</f>
        <v>0</v>
      </c>
      <c r="K43" s="16" t="s">
        <v>41</v>
      </c>
    </row>
    <row r="44" spans="1:11" ht="12.75">
      <c r="A44" s="9"/>
      <c r="B44" s="19"/>
      <c r="C44" s="92" t="s">
        <v>44</v>
      </c>
      <c r="D44" s="91"/>
      <c r="E44" s="91"/>
      <c r="F44" s="91"/>
      <c r="G44" s="40"/>
      <c r="H44" s="19" t="str">
        <f>IF(G44&gt;1,"Tage",IF(G44=0,"Tage",IF(G44=1,"Tag","Tag")))</f>
        <v>Tage</v>
      </c>
      <c r="I44" s="19"/>
      <c r="J44" s="13">
        <f>G44*12</f>
        <v>0</v>
      </c>
      <c r="K44" s="16" t="s">
        <v>41</v>
      </c>
    </row>
    <row r="45" spans="1:11" ht="12.75">
      <c r="A45" s="9"/>
      <c r="B45" s="19"/>
      <c r="C45" s="92" t="s">
        <v>45</v>
      </c>
      <c r="D45" s="91"/>
      <c r="E45" s="91"/>
      <c r="F45" s="91"/>
      <c r="G45" s="40"/>
      <c r="H45" s="19" t="str">
        <f>IF(G44&gt;1,"Tage",IF(G44=0,"Tage",IF(G44=1,"Tag","Tag")))</f>
        <v>Tage</v>
      </c>
      <c r="I45" s="19"/>
      <c r="J45" s="13">
        <f>G45*24</f>
        <v>0</v>
      </c>
      <c r="K45" s="16" t="s">
        <v>41</v>
      </c>
    </row>
    <row r="46" spans="1:11" ht="6" customHeight="1">
      <c r="A46" s="88"/>
      <c r="B46" s="81"/>
      <c r="C46" s="81"/>
      <c r="D46" s="81"/>
      <c r="E46" s="81"/>
      <c r="F46" s="81"/>
      <c r="G46" s="81"/>
      <c r="H46" s="81"/>
      <c r="I46" s="81"/>
      <c r="J46" s="81"/>
      <c r="K46" s="82"/>
    </row>
    <row r="47" spans="1:11" s="8" customFormat="1" ht="12.75">
      <c r="A47" s="7" t="s">
        <v>21</v>
      </c>
      <c r="B47" s="58" t="s">
        <v>22</v>
      </c>
      <c r="C47" s="59"/>
      <c r="D47" s="59"/>
      <c r="E47" s="59"/>
      <c r="F47" s="59"/>
      <c r="G47" s="59"/>
      <c r="H47" s="59"/>
      <c r="I47" s="59"/>
      <c r="J47" s="59"/>
      <c r="K47" s="60"/>
    </row>
    <row r="48" spans="1:11" s="8" customFormat="1" ht="6" customHeight="1">
      <c r="A48" s="3"/>
      <c r="B48" s="1"/>
      <c r="C48" s="1"/>
      <c r="D48" s="1"/>
      <c r="E48" s="1"/>
      <c r="F48" s="1"/>
      <c r="G48" s="1"/>
      <c r="H48" s="1"/>
      <c r="I48" s="1"/>
      <c r="J48" s="5"/>
      <c r="K48" s="2"/>
    </row>
    <row r="49" spans="1:11" s="8" customFormat="1" ht="12.75">
      <c r="A49" s="3"/>
      <c r="B49" s="1"/>
      <c r="C49" s="15" t="s">
        <v>55</v>
      </c>
      <c r="D49" s="1"/>
      <c r="E49" s="46"/>
      <c r="F49" s="1"/>
      <c r="G49" s="40"/>
      <c r="H49" s="1" t="str">
        <f>IF(G49&gt;1,"Entfernungen",IF(G49=0,"Entfernungen",IF(G49=1,"Entfernung","Entfernung")))</f>
        <v>Entfernungen</v>
      </c>
      <c r="I49" s="1"/>
      <c r="J49" s="13">
        <f>G49*7.5</f>
        <v>0</v>
      </c>
      <c r="K49" s="16" t="s">
        <v>41</v>
      </c>
    </row>
    <row r="50" spans="1:11" s="8" customFormat="1" ht="12.75">
      <c r="A50" s="3"/>
      <c r="B50" s="1"/>
      <c r="C50" s="15" t="s">
        <v>56</v>
      </c>
      <c r="D50" s="1"/>
      <c r="E50" s="46"/>
      <c r="F50" s="1"/>
      <c r="G50" s="40"/>
      <c r="H50" s="4" t="str">
        <f>IF(G50&gt;1,"Entfernungen",IF(G50=0,"Entfernungen",IF(G50=1,"Entfernung","Entfernung")))</f>
        <v>Entfernungen</v>
      </c>
      <c r="I50" s="1"/>
      <c r="J50" s="13">
        <f>G50*5</f>
        <v>0</v>
      </c>
      <c r="K50" s="16" t="s">
        <v>41</v>
      </c>
    </row>
    <row r="51" spans="1:11" ht="12.75">
      <c r="A51" s="3"/>
      <c r="B51" s="1"/>
      <c r="C51" s="15" t="s">
        <v>57</v>
      </c>
      <c r="D51" s="1"/>
      <c r="E51" s="1"/>
      <c r="F51" s="1"/>
      <c r="G51" s="40"/>
      <c r="H51" s="19" t="str">
        <f>IF(G51&gt;1,"Tage",IF(G51=0,"Tage",IF(G51=1,"Tag","Tag")))</f>
        <v>Tage</v>
      </c>
      <c r="I51" s="1"/>
      <c r="J51" s="13">
        <f>G51*10</f>
        <v>0</v>
      </c>
      <c r="K51" s="16" t="s">
        <v>41</v>
      </c>
    </row>
    <row r="52" spans="1:11" ht="12.75">
      <c r="A52" s="3"/>
      <c r="B52" s="1"/>
      <c r="C52" s="15" t="s">
        <v>58</v>
      </c>
      <c r="D52" s="1"/>
      <c r="E52" s="1"/>
      <c r="F52" s="1"/>
      <c r="G52" s="40"/>
      <c r="H52" s="19" t="str">
        <f>IF(G52&gt;1,"Tage",IF(G52=0,"Tage",IF(G52=1,"Tag","Tag")))</f>
        <v>Tage</v>
      </c>
      <c r="I52" s="1"/>
      <c r="J52" s="13">
        <f>G52*20</f>
        <v>0</v>
      </c>
      <c r="K52" s="16" t="s">
        <v>41</v>
      </c>
    </row>
    <row r="53" spans="1:11" ht="6" customHeight="1">
      <c r="A53" s="88"/>
      <c r="B53" s="81"/>
      <c r="C53" s="81">
        <v>5</v>
      </c>
      <c r="D53" s="81" t="s">
        <v>24</v>
      </c>
      <c r="E53" s="81" t="s">
        <v>36</v>
      </c>
      <c r="F53" s="81"/>
      <c r="G53" s="81">
        <v>0</v>
      </c>
      <c r="H53" s="81" t="s">
        <v>26</v>
      </c>
      <c r="I53" s="81"/>
      <c r="J53" s="81">
        <f>G53*5</f>
        <v>0</v>
      </c>
      <c r="K53" s="82" t="s">
        <v>24</v>
      </c>
    </row>
    <row r="54" spans="1:11" ht="12.75">
      <c r="A54" s="7" t="s">
        <v>23</v>
      </c>
      <c r="B54" s="58" t="s">
        <v>33</v>
      </c>
      <c r="C54" s="59"/>
      <c r="D54" s="59"/>
      <c r="E54" s="59"/>
      <c r="F54" s="59"/>
      <c r="G54" s="59"/>
      <c r="H54" s="59"/>
      <c r="I54" s="59"/>
      <c r="J54" s="59"/>
      <c r="K54" s="60"/>
    </row>
    <row r="55" spans="1:11" ht="6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3"/>
    </row>
    <row r="56" spans="1:11" ht="12.75">
      <c r="A56" s="9"/>
      <c r="B56" s="19"/>
      <c r="C56" s="18" t="s">
        <v>62</v>
      </c>
      <c r="D56" s="24"/>
      <c r="E56" s="47"/>
      <c r="F56" s="19"/>
      <c r="G56" s="37"/>
      <c r="H56" s="19" t="str">
        <f>IF(G56&gt;1,"Tage",IF(G56=0,"Tage",IF(G56=1,"Tag","Tag")))</f>
        <v>Tage</v>
      </c>
      <c r="I56" s="34" t="s">
        <v>35</v>
      </c>
      <c r="J56" s="17"/>
      <c r="K56" s="16" t="s">
        <v>41</v>
      </c>
    </row>
    <row r="57" spans="1:11" ht="12.75">
      <c r="A57" s="9"/>
      <c r="B57" s="19"/>
      <c r="C57" s="18" t="s">
        <v>54</v>
      </c>
      <c r="D57" s="24"/>
      <c r="E57" s="47"/>
      <c r="F57" s="19"/>
      <c r="G57" s="37"/>
      <c r="H57" s="19" t="str">
        <f>IF(G57&gt;1,"Tage",IF(G57=0,"Tage",IF(G57=1,"Tag","Tag")))</f>
        <v>Tage</v>
      </c>
      <c r="I57" s="34" t="s">
        <v>34</v>
      </c>
      <c r="J57" s="13">
        <f>G57*20</f>
        <v>0</v>
      </c>
      <c r="K57" s="16" t="s">
        <v>41</v>
      </c>
    </row>
    <row r="58" spans="1:11" ht="6" customHeight="1">
      <c r="A58" s="88"/>
      <c r="B58" s="81"/>
      <c r="C58" s="81"/>
      <c r="D58" s="81"/>
      <c r="E58" s="81"/>
      <c r="F58" s="81"/>
      <c r="G58" s="81"/>
      <c r="H58" s="81"/>
      <c r="I58" s="81"/>
      <c r="J58" s="81"/>
      <c r="K58" s="82"/>
    </row>
    <row r="59" spans="1:11" ht="12.75">
      <c r="A59" s="7" t="s">
        <v>46</v>
      </c>
      <c r="B59" s="58" t="s">
        <v>59</v>
      </c>
      <c r="C59" s="59"/>
      <c r="D59" s="59"/>
      <c r="E59" s="59"/>
      <c r="F59" s="59"/>
      <c r="G59" s="59"/>
      <c r="H59" s="59"/>
      <c r="I59" s="59"/>
      <c r="J59" s="59"/>
      <c r="K59" s="60"/>
    </row>
    <row r="60" spans="1:11" ht="6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3"/>
    </row>
    <row r="61" spans="1:11" ht="12.75">
      <c r="A61" s="23"/>
      <c r="B61" s="18" t="s">
        <v>47</v>
      </c>
      <c r="C61" s="19"/>
      <c r="D61" s="24"/>
      <c r="E61" s="20"/>
      <c r="F61" s="19"/>
      <c r="G61" s="19"/>
      <c r="H61" s="19"/>
      <c r="I61" s="25" t="s">
        <v>48</v>
      </c>
      <c r="J61" s="39"/>
      <c r="K61" s="26" t="s">
        <v>41</v>
      </c>
    </row>
    <row r="62" spans="1:11" ht="6" customHeight="1">
      <c r="A62" s="88"/>
      <c r="B62" s="81"/>
      <c r="C62" s="81"/>
      <c r="D62" s="81"/>
      <c r="E62" s="81"/>
      <c r="F62" s="81"/>
      <c r="G62" s="81"/>
      <c r="H62" s="81"/>
      <c r="I62" s="81"/>
      <c r="J62" s="81"/>
      <c r="K62" s="82"/>
    </row>
    <row r="63" spans="1:11" ht="6" customHeight="1">
      <c r="A63" s="83"/>
      <c r="B63" s="84"/>
      <c r="C63" s="84"/>
      <c r="D63" s="84"/>
      <c r="E63" s="84"/>
      <c r="F63" s="84"/>
      <c r="G63" s="84"/>
      <c r="H63" s="84"/>
      <c r="I63" s="84"/>
      <c r="J63" s="84"/>
      <c r="K63" s="85"/>
    </row>
    <row r="64" spans="1:11" ht="19.5" customHeight="1">
      <c r="A64" s="108" t="s">
        <v>9</v>
      </c>
      <c r="B64" s="109"/>
      <c r="C64" s="109"/>
      <c r="D64" s="109"/>
      <c r="E64" s="109"/>
      <c r="F64" s="109"/>
      <c r="G64" s="109"/>
      <c r="H64" s="109"/>
      <c r="I64" s="109"/>
      <c r="J64" s="35">
        <f>SUM(J26:J57)-J61</f>
        <v>0</v>
      </c>
      <c r="K64" s="36" t="s">
        <v>41</v>
      </c>
    </row>
    <row r="65" spans="1:11" ht="6" customHeight="1">
      <c r="A65" s="110"/>
      <c r="B65" s="119"/>
      <c r="C65" s="119"/>
      <c r="D65" s="119"/>
      <c r="E65" s="119"/>
      <c r="F65" s="119"/>
      <c r="G65" s="119"/>
      <c r="H65" s="119"/>
      <c r="I65" s="119"/>
      <c r="J65" s="119"/>
      <c r="K65" s="120"/>
    </row>
    <row r="66" spans="1:11" s="1" customFormat="1" ht="6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s="1" customFormat="1" ht="12.75">
      <c r="A67" s="99" t="s">
        <v>49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1"/>
    </row>
    <row r="68" spans="1:11" ht="6" customHeight="1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2"/>
    </row>
    <row r="69" spans="1:11" ht="12.75">
      <c r="A69" s="98" t="s">
        <v>29</v>
      </c>
      <c r="B69" s="62"/>
      <c r="C69" s="62"/>
      <c r="D69" s="62"/>
      <c r="E69" s="62"/>
      <c r="F69" s="62"/>
      <c r="G69" s="62"/>
      <c r="H69" s="62"/>
      <c r="I69" s="62"/>
      <c r="J69" s="62"/>
      <c r="K69" s="63"/>
    </row>
    <row r="70" spans="1:11" ht="10.5" customHeight="1">
      <c r="A70" s="102" t="s">
        <v>50</v>
      </c>
      <c r="B70" s="103"/>
      <c r="C70" s="103"/>
      <c r="D70" s="104"/>
      <c r="E70" s="27" t="s">
        <v>51</v>
      </c>
      <c r="F70" s="102" t="s">
        <v>4</v>
      </c>
      <c r="G70" s="84"/>
      <c r="H70" s="85"/>
      <c r="I70" s="102" t="s">
        <v>5</v>
      </c>
      <c r="J70" s="84"/>
      <c r="K70" s="85"/>
    </row>
    <row r="71" spans="1:11" ht="21" customHeight="1">
      <c r="A71" s="95"/>
      <c r="B71" s="96"/>
      <c r="C71" s="96"/>
      <c r="D71" s="97"/>
      <c r="E71" s="28"/>
      <c r="F71" s="95"/>
      <c r="G71" s="96"/>
      <c r="H71" s="97"/>
      <c r="I71" s="80"/>
      <c r="J71" s="81"/>
      <c r="K71" s="82"/>
    </row>
    <row r="72" spans="1:11" ht="10.5" customHeight="1">
      <c r="A72" s="55"/>
      <c r="B72" s="62"/>
      <c r="C72" s="62"/>
      <c r="D72" s="63"/>
      <c r="E72" s="29" t="s">
        <v>6</v>
      </c>
      <c r="F72" s="55" t="s">
        <v>7</v>
      </c>
      <c r="G72" s="62"/>
      <c r="H72" s="63"/>
      <c r="I72" s="55" t="s">
        <v>8</v>
      </c>
      <c r="J72" s="62"/>
      <c r="K72" s="63"/>
    </row>
    <row r="73" spans="1:11" ht="22.5" customHeight="1">
      <c r="A73" s="77" t="s">
        <v>52</v>
      </c>
      <c r="B73" s="78"/>
      <c r="C73" s="78"/>
      <c r="D73" s="79"/>
      <c r="E73" s="30" t="s">
        <v>40</v>
      </c>
      <c r="F73" s="80"/>
      <c r="G73" s="81"/>
      <c r="H73" s="82"/>
      <c r="I73" s="80"/>
      <c r="J73" s="81"/>
      <c r="K73" s="82"/>
    </row>
  </sheetData>
  <sheetProtection password="CCF1" sheet="1" objects="1" scenarios="1" selectLockedCells="1"/>
  <mergeCells count="79">
    <mergeCell ref="C33:E33"/>
    <mergeCell ref="F33:I33"/>
    <mergeCell ref="B47:K47"/>
    <mergeCell ref="A65:K65"/>
    <mergeCell ref="C31:I31"/>
    <mergeCell ref="B36:I36"/>
    <mergeCell ref="B38:K38"/>
    <mergeCell ref="A39:K39"/>
    <mergeCell ref="A42:K42"/>
    <mergeCell ref="C43:F43"/>
    <mergeCell ref="F34:I34"/>
    <mergeCell ref="C34:E34"/>
    <mergeCell ref="C32:E32"/>
    <mergeCell ref="F32:I32"/>
    <mergeCell ref="B18:K18"/>
    <mergeCell ref="A35:K35"/>
    <mergeCell ref="A60:K60"/>
    <mergeCell ref="A63:K63"/>
    <mergeCell ref="A64:I64"/>
    <mergeCell ref="A68:K68"/>
    <mergeCell ref="A62:K62"/>
    <mergeCell ref="C44:F44"/>
    <mergeCell ref="C45:F45"/>
    <mergeCell ref="A46:K46"/>
    <mergeCell ref="A67:K67"/>
    <mergeCell ref="A70:D70"/>
    <mergeCell ref="F70:H70"/>
    <mergeCell ref="I70:K70"/>
    <mergeCell ref="A8:K8"/>
    <mergeCell ref="A13:K13"/>
    <mergeCell ref="A11:D11"/>
    <mergeCell ref="F11:H11"/>
    <mergeCell ref="B54:K54"/>
    <mergeCell ref="A55:K55"/>
    <mergeCell ref="F72:H72"/>
    <mergeCell ref="I72:K72"/>
    <mergeCell ref="A53:K53"/>
    <mergeCell ref="A37:K37"/>
    <mergeCell ref="A71:D71"/>
    <mergeCell ref="F71:H71"/>
    <mergeCell ref="I71:K71"/>
    <mergeCell ref="A58:K58"/>
    <mergeCell ref="B59:K59"/>
    <mergeCell ref="A69:K69"/>
    <mergeCell ref="A19:K19"/>
    <mergeCell ref="B22:K22"/>
    <mergeCell ref="A23:K23"/>
    <mergeCell ref="C27:I27"/>
    <mergeCell ref="C28:I28"/>
    <mergeCell ref="C29:I29"/>
    <mergeCell ref="B26:I26"/>
    <mergeCell ref="A73:D73"/>
    <mergeCell ref="F73:H73"/>
    <mergeCell ref="I73:K73"/>
    <mergeCell ref="B20:K20"/>
    <mergeCell ref="A21:K21"/>
    <mergeCell ref="B24:K24"/>
    <mergeCell ref="A25:K25"/>
    <mergeCell ref="A30:K30"/>
    <mergeCell ref="A66:K66"/>
    <mergeCell ref="A72:D72"/>
    <mergeCell ref="F10:K10"/>
    <mergeCell ref="A6:E7"/>
    <mergeCell ref="F12:H12"/>
    <mergeCell ref="I12:K12"/>
    <mergeCell ref="A14:K14"/>
    <mergeCell ref="A12:D12"/>
    <mergeCell ref="F6:H6"/>
    <mergeCell ref="I6:K6"/>
    <mergeCell ref="A1:C5"/>
    <mergeCell ref="I7:K7"/>
    <mergeCell ref="A9:E9"/>
    <mergeCell ref="F9:K9"/>
    <mergeCell ref="B16:K16"/>
    <mergeCell ref="A17:K17"/>
    <mergeCell ref="F7:H7"/>
    <mergeCell ref="I11:K11"/>
    <mergeCell ref="A15:K15"/>
    <mergeCell ref="A10:E10"/>
  </mergeCells>
  <printOptions/>
  <pageMargins left="0.44" right="0.31496062992125984" top="0.31" bottom="0.15748031496062992" header="0.2755905511811024" footer="0.23"/>
  <pageSetup blackAndWhite="1" horizontalDpi="600" verticalDpi="600" orientation="portrait" paperSize="9" r:id="rId3"/>
  <headerFooter alignWithMargins="0">
    <oddFooter>&amp;C&amp;8Seite &amp;P von &amp;N</oddFooter>
  </headerFooter>
  <legacyDrawing r:id="rId2"/>
  <oleObjects>
    <oleObject progId="CorelDraw.Graphic.8" shapeId="523063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BBSV</cp:lastModifiedBy>
  <cp:lastPrinted>2015-04-09T09:50:14Z</cp:lastPrinted>
  <dcterms:created xsi:type="dcterms:W3CDTF">2001-09-25T17:53:17Z</dcterms:created>
  <dcterms:modified xsi:type="dcterms:W3CDTF">2015-04-12T11:13:45Z</dcterms:modified>
  <cp:category/>
  <cp:version/>
  <cp:contentType/>
  <cp:contentStatus/>
</cp:coreProperties>
</file>